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SS\Desktop\"/>
    </mc:Choice>
  </mc:AlternateContent>
  <xr:revisionPtr revIDLastSave="0" documentId="13_ncr:1_{26DD0121-7980-40CF-BF72-075EE4004947}" xr6:coauthVersionLast="47" xr6:coauthVersionMax="47" xr10:uidLastSave="{00000000-0000-0000-0000-000000000000}"/>
  <bookViews>
    <workbookView xWindow="-108" yWindow="-108" windowWidth="23256" windowHeight="13896" xr2:uid="{DB93B3DC-C0C3-4600-A2CE-7E6CA4649B3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1" i="1" l="1"/>
  <c r="O51" i="1"/>
  <c r="M50" i="1"/>
  <c r="O50" i="1" s="1"/>
  <c r="M51" i="1"/>
  <c r="M9" i="1"/>
  <c r="M10" i="1"/>
  <c r="M11" i="1"/>
  <c r="M12" i="1"/>
  <c r="M13" i="1"/>
  <c r="O13" i="1" s="1"/>
  <c r="P13" i="1" s="1"/>
  <c r="M14" i="1"/>
  <c r="O14" i="1" s="1"/>
  <c r="M15" i="1"/>
  <c r="O15" i="1" s="1"/>
  <c r="P15" i="1" s="1"/>
  <c r="M16" i="1"/>
  <c r="O16" i="1" s="1"/>
  <c r="M17" i="1"/>
  <c r="O17" i="1" s="1"/>
  <c r="M18" i="1"/>
  <c r="O18" i="1" s="1"/>
  <c r="M19" i="1"/>
  <c r="O19" i="1" s="1"/>
  <c r="P19" i="1" s="1"/>
  <c r="M20" i="1"/>
  <c r="M21" i="1"/>
  <c r="O21" i="1" s="1"/>
  <c r="P21" i="1" s="1"/>
  <c r="M22" i="1"/>
  <c r="O22" i="1" s="1"/>
  <c r="M23" i="1"/>
  <c r="O23" i="1" s="1"/>
  <c r="P23" i="1" s="1"/>
  <c r="M24" i="1"/>
  <c r="O24" i="1" s="1"/>
  <c r="M25" i="1"/>
  <c r="M26" i="1"/>
  <c r="O26" i="1" s="1"/>
  <c r="P26" i="1" s="1"/>
  <c r="M27" i="1"/>
  <c r="O27" i="1" s="1"/>
  <c r="P27" i="1" s="1"/>
  <c r="M28" i="1"/>
  <c r="M29" i="1"/>
  <c r="O29" i="1" s="1"/>
  <c r="P29" i="1" s="1"/>
  <c r="M30" i="1"/>
  <c r="O30" i="1" s="1"/>
  <c r="M31" i="1"/>
  <c r="O31" i="1" s="1"/>
  <c r="M32" i="1"/>
  <c r="M33" i="1"/>
  <c r="M34" i="1"/>
  <c r="M35" i="1"/>
  <c r="M36" i="1"/>
  <c r="O36" i="1" s="1"/>
  <c r="P36" i="1" s="1"/>
  <c r="M39" i="1"/>
  <c r="O39" i="1" s="1"/>
  <c r="P39" i="1" s="1"/>
  <c r="M40" i="1"/>
  <c r="M43" i="1"/>
  <c r="O43" i="1" s="1"/>
  <c r="P43" i="1" s="1"/>
  <c r="M46" i="1"/>
  <c r="M49" i="1"/>
  <c r="O49" i="1" s="1"/>
  <c r="P49" i="1" s="1"/>
  <c r="M4" i="1"/>
  <c r="M5" i="1"/>
  <c r="M6" i="1"/>
  <c r="M7" i="1"/>
  <c r="M8" i="1"/>
  <c r="M3" i="1"/>
  <c r="O3" i="1" s="1"/>
  <c r="P3" i="1" s="1"/>
  <c r="M48" i="1"/>
  <c r="O48" i="1" s="1"/>
  <c r="P48" i="1" s="1"/>
  <c r="K47" i="1"/>
  <c r="M47" i="1" s="1"/>
  <c r="K37" i="1"/>
  <c r="M37" i="1" s="1"/>
  <c r="K38" i="1"/>
  <c r="M38" i="1" s="1"/>
  <c r="K41" i="1"/>
  <c r="M41" i="1" s="1"/>
  <c r="K42" i="1"/>
  <c r="M42" i="1" s="1"/>
  <c r="K44" i="1"/>
  <c r="M44" i="1" s="1"/>
  <c r="K45" i="1"/>
  <c r="M45" i="1" s="1"/>
  <c r="P50" i="1" l="1"/>
  <c r="O47" i="1"/>
  <c r="P47" i="1" s="1"/>
  <c r="O45" i="1"/>
  <c r="P45" i="1" s="1"/>
  <c r="O44" i="1"/>
  <c r="P44" i="1" s="1"/>
  <c r="O42" i="1"/>
  <c r="P42" i="1" s="1"/>
  <c r="O41" i="1"/>
  <c r="P41" i="1" s="1"/>
  <c r="O40" i="1"/>
  <c r="P40" i="1" s="1"/>
  <c r="O38" i="1"/>
  <c r="P38" i="1" s="1"/>
  <c r="O37" i="1"/>
  <c r="P37" i="1" s="1"/>
  <c r="O35" i="1"/>
  <c r="P35" i="1" s="1"/>
  <c r="O33" i="1"/>
  <c r="P33" i="1" s="1"/>
  <c r="P24" i="1"/>
  <c r="O12" i="1"/>
  <c r="P12" i="1" s="1"/>
  <c r="O34" i="1"/>
  <c r="P34" i="1" s="1"/>
  <c r="O25" i="1"/>
  <c r="P25" i="1" s="1"/>
  <c r="P18" i="1"/>
  <c r="M52" i="1"/>
  <c r="O46" i="1"/>
  <c r="P46" i="1" s="1"/>
  <c r="O32" i="1"/>
  <c r="P32" i="1" s="1"/>
  <c r="P31" i="1"/>
  <c r="P30" i="1"/>
  <c r="O28" i="1"/>
  <c r="P28" i="1" s="1"/>
  <c r="O20" i="1"/>
  <c r="P20" i="1" s="1"/>
  <c r="P17" i="1"/>
  <c r="P16" i="1"/>
  <c r="P14" i="1"/>
  <c r="O11" i="1"/>
  <c r="P11" i="1" s="1"/>
  <c r="O10" i="1"/>
  <c r="P10" i="1" s="1"/>
  <c r="O9" i="1"/>
  <c r="P9" i="1" s="1"/>
  <c r="O8" i="1"/>
  <c r="P8" i="1" s="1"/>
  <c r="O7" i="1"/>
  <c r="P7" i="1" s="1"/>
  <c r="O6" i="1"/>
  <c r="P6" i="1" s="1"/>
  <c r="O5" i="1"/>
  <c r="P5" i="1" s="1"/>
  <c r="O4" i="1"/>
  <c r="P4" i="1" s="1"/>
  <c r="P22" i="1"/>
  <c r="E53" i="1"/>
  <c r="F53" i="1"/>
  <c r="G53" i="1"/>
  <c r="B53" i="1"/>
  <c r="C53" i="1"/>
  <c r="H53" i="1"/>
  <c r="D53" i="1"/>
  <c r="I53" i="1"/>
  <c r="O52" i="1" l="1"/>
  <c r="P52" i="1"/>
</calcChain>
</file>

<file path=xl/sharedStrings.xml><?xml version="1.0" encoding="utf-8"?>
<sst xmlns="http://schemas.openxmlformats.org/spreadsheetml/2006/main" count="65" uniqueCount="65">
  <si>
    <t>Ręcznik papierowy</t>
  </si>
  <si>
    <t>Papier toaletowy  - celuloza Jumbo A12</t>
  </si>
  <si>
    <t>Papier toaletowy - szry Jumbo A12</t>
  </si>
  <si>
    <t>Clin płyn do okien rozpylacz</t>
  </si>
  <si>
    <t>Clin płyn do okien okna /ramy</t>
  </si>
  <si>
    <t>Worki na śnieci 60 litrów LDPE czarne</t>
  </si>
  <si>
    <t>Worki na śmieci 35 litrów HDPE czarne</t>
  </si>
  <si>
    <t>Worki na śmieci 120 litrów LDPE czarne</t>
  </si>
  <si>
    <t>Worki na śmieci 160 litrów LDPE czarne</t>
  </si>
  <si>
    <t>BKK</t>
  </si>
  <si>
    <t>BKR</t>
  </si>
  <si>
    <t>BKNB</t>
  </si>
  <si>
    <t>HH</t>
  </si>
  <si>
    <t>HO</t>
  </si>
  <si>
    <t>STADION</t>
  </si>
  <si>
    <t>BURLOCH</t>
  </si>
  <si>
    <t>ILOŚĆ</t>
  </si>
  <si>
    <t>Płyn Domestos</t>
  </si>
  <si>
    <t>Płyn Flor</t>
  </si>
  <si>
    <t>Sanit MC310 Medielean 5 litrów</t>
  </si>
  <si>
    <t>Płyn Tytan</t>
  </si>
  <si>
    <t>Ścierka tetrowa</t>
  </si>
  <si>
    <t>Gąbka kuchenna</t>
  </si>
  <si>
    <t>Krem do rąk</t>
  </si>
  <si>
    <t>Ścierka do kurzu  z mikrofibry 30x30</t>
  </si>
  <si>
    <t>Ścierka do podłogi z mikrofibry 60x70</t>
  </si>
  <si>
    <t>Mydło w płynie - antybakteryjne gęste</t>
  </si>
  <si>
    <t>Mleczko Cif</t>
  </si>
  <si>
    <t>WC kostka do spłuczki</t>
  </si>
  <si>
    <t>Szczotka WC</t>
  </si>
  <si>
    <t>Rękawiczki nitrylowe M</t>
  </si>
  <si>
    <t>Rękawiczki nitrylowe XL</t>
  </si>
  <si>
    <t>Rękawiczki nitrylowe L</t>
  </si>
  <si>
    <t>Proszek do prania</t>
  </si>
  <si>
    <t>Odświerzacz powietrza stojący</t>
  </si>
  <si>
    <t>HNB</t>
  </si>
  <si>
    <t>Odświerzacz powietrza w aerozolu</t>
  </si>
  <si>
    <t>Kostki Wc koszyk domestos</t>
  </si>
  <si>
    <t>Gąbka samochodowa</t>
  </si>
  <si>
    <t>Brudpur</t>
  </si>
  <si>
    <t>Pikasat</t>
  </si>
  <si>
    <t>N200 Medielean 1 litr</t>
  </si>
  <si>
    <t>Mydło SIDOLUX 5 litrów</t>
  </si>
  <si>
    <t>CILLIT BANG Płyn</t>
  </si>
  <si>
    <t>CLUO ugrażniacz</t>
  </si>
  <si>
    <t>SPRAY do mebli PLEDGE</t>
  </si>
  <si>
    <t>Rekawice gumowe</t>
  </si>
  <si>
    <t>Wiadro domowe</t>
  </si>
  <si>
    <t>Worki 20 litrów</t>
  </si>
  <si>
    <t>Zestaw LENIUCH</t>
  </si>
  <si>
    <t>Paski Dack do toalety</t>
  </si>
  <si>
    <t>Worki na śmieci 60 litrów HDPE</t>
  </si>
  <si>
    <t>VAT</t>
  </si>
  <si>
    <t>CENA JED.</t>
  </si>
  <si>
    <t xml:space="preserve"> NETTO</t>
  </si>
  <si>
    <t>BRUTTO</t>
  </si>
  <si>
    <t xml:space="preserve"> VAT</t>
  </si>
  <si>
    <t>SUMA</t>
  </si>
  <si>
    <t>Załącznik ofertowy - rzeczowo cenowy    Nr 2A</t>
  </si>
  <si>
    <t>Emulsja MC112 Mediclean</t>
  </si>
  <si>
    <t>N200 Mediclean 5 litrów</t>
  </si>
  <si>
    <t>DEZO CLEAN TM 100 DZ</t>
  </si>
  <si>
    <t>MG 130 STRONG (MEDICLEAN) 1 litr</t>
  </si>
  <si>
    <t>Ścierka do pogług</t>
  </si>
  <si>
    <t>Ścierka domowa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</si>
</sst>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Trebuchet MS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0" borderId="0" xfId="0" applyFont="1"/>
    <xf numFmtId="0" fontId="3" fillId="0" borderId="7" xfId="0" applyFont="1" applyBorder="1"/>
    <xf numFmtId="0" fontId="3" fillId="2" borderId="3" xfId="0" applyFont="1" applyFill="1" applyBorder="1"/>
    <xf numFmtId="0" fontId="3" fillId="3" borderId="3" xfId="0" applyFont="1" applyFill="1" applyBorder="1"/>
    <xf numFmtId="0" fontId="3" fillId="4" borderId="0" xfId="0" applyFont="1" applyFill="1"/>
    <xf numFmtId="0" fontId="3" fillId="5" borderId="3" xfId="0" applyFont="1" applyFill="1" applyBorder="1"/>
    <xf numFmtId="0" fontId="3" fillId="6" borderId="0" xfId="0" applyFont="1" applyFill="1"/>
    <xf numFmtId="0" fontId="3" fillId="7" borderId="3" xfId="0" applyFont="1" applyFill="1" applyBorder="1"/>
    <xf numFmtId="0" fontId="3" fillId="8" borderId="0" xfId="0" applyFont="1" applyFill="1"/>
    <xf numFmtId="0" fontId="3" fillId="9" borderId="3" xfId="0" applyFont="1" applyFill="1" applyBorder="1"/>
    <xf numFmtId="0" fontId="3" fillId="0" borderId="2" xfId="0" applyFont="1" applyBorder="1"/>
    <xf numFmtId="0" fontId="3" fillId="2" borderId="2" xfId="0" applyFont="1" applyFill="1" applyBorder="1"/>
    <xf numFmtId="0" fontId="3" fillId="3" borderId="2" xfId="0" applyFont="1" applyFill="1" applyBorder="1"/>
    <xf numFmtId="0" fontId="3" fillId="4" borderId="1" xfId="0" applyFont="1" applyFill="1" applyBorder="1"/>
    <xf numFmtId="0" fontId="3" fillId="5" borderId="2" xfId="0" applyFont="1" applyFill="1" applyBorder="1"/>
    <xf numFmtId="0" fontId="3" fillId="6" borderId="1" xfId="0" applyFont="1" applyFill="1" applyBorder="1"/>
    <xf numFmtId="0" fontId="3" fillId="7" borderId="2" xfId="0" applyFont="1" applyFill="1" applyBorder="1"/>
    <xf numFmtId="0" fontId="3" fillId="8" borderId="1" xfId="0" applyFont="1" applyFill="1" applyBorder="1"/>
    <xf numFmtId="0" fontId="3" fillId="9" borderId="2" xfId="0" applyFont="1" applyFill="1" applyBorder="1"/>
    <xf numFmtId="0" fontId="3" fillId="0" borderId="1" xfId="0" applyFont="1" applyBorder="1"/>
    <xf numFmtId="0" fontId="3" fillId="0" borderId="3" xfId="0" applyFont="1" applyBorder="1"/>
    <xf numFmtId="0" fontId="3" fillId="2" borderId="6" xfId="0" applyFont="1" applyFill="1" applyBorder="1"/>
    <xf numFmtId="0" fontId="3" fillId="4" borderId="2" xfId="0" applyFont="1" applyFill="1" applyBorder="1"/>
    <xf numFmtId="0" fontId="3" fillId="6" borderId="6" xfId="0" applyFont="1" applyFill="1" applyBorder="1"/>
    <xf numFmtId="0" fontId="3" fillId="8" borderId="2" xfId="0" applyFont="1" applyFill="1" applyBorder="1"/>
    <xf numFmtId="0" fontId="3" fillId="2" borderId="5" xfId="0" applyFont="1" applyFill="1" applyBorder="1"/>
    <xf numFmtId="0" fontId="3" fillId="4" borderId="3" xfId="0" applyFont="1" applyFill="1" applyBorder="1"/>
    <xf numFmtId="0" fontId="3" fillId="6" borderId="3" xfId="0" applyFont="1" applyFill="1" applyBorder="1"/>
    <xf numFmtId="0" fontId="3" fillId="8" borderId="3" xfId="0" applyFont="1" applyFill="1" applyBorder="1"/>
    <xf numFmtId="0" fontId="3" fillId="5" borderId="6" xfId="0" applyFont="1" applyFill="1" applyBorder="1"/>
    <xf numFmtId="0" fontId="3" fillId="7" borderId="6" xfId="0" applyFont="1" applyFill="1" applyBorder="1"/>
    <xf numFmtId="0" fontId="3" fillId="8" borderId="6" xfId="0" applyFont="1" applyFill="1" applyBorder="1"/>
    <xf numFmtId="0" fontId="3" fillId="9" borderId="6" xfId="0" applyFont="1" applyFill="1" applyBorder="1"/>
    <xf numFmtId="0" fontId="3" fillId="2" borderId="9" xfId="0" applyFont="1" applyFill="1" applyBorder="1"/>
    <xf numFmtId="0" fontId="3" fillId="3" borderId="9" xfId="0" applyFont="1" applyFill="1" applyBorder="1"/>
    <xf numFmtId="0" fontId="3" fillId="4" borderId="9" xfId="0" applyFont="1" applyFill="1" applyBorder="1"/>
    <xf numFmtId="0" fontId="3" fillId="5" borderId="9" xfId="0" applyFont="1" applyFill="1" applyBorder="1"/>
    <xf numFmtId="0" fontId="3" fillId="6" borderId="9" xfId="0" applyFont="1" applyFill="1" applyBorder="1"/>
    <xf numFmtId="0" fontId="3" fillId="7" borderId="9" xfId="0" applyFont="1" applyFill="1" applyBorder="1"/>
    <xf numFmtId="0" fontId="3" fillId="8" borderId="9" xfId="0" applyFont="1" applyFill="1" applyBorder="1"/>
    <xf numFmtId="0" fontId="3" fillId="9" borderId="9" xfId="0" applyFont="1" applyFill="1" applyBorder="1"/>
    <xf numFmtId="0" fontId="3" fillId="0" borderId="10" xfId="0" applyFont="1" applyBorder="1"/>
    <xf numFmtId="0" fontId="3" fillId="6" borderId="2" xfId="0" applyFont="1" applyFill="1" applyBorder="1"/>
    <xf numFmtId="0" fontId="3" fillId="0" borderId="4" xfId="0" applyFont="1" applyBorder="1"/>
    <xf numFmtId="0" fontId="3" fillId="2" borderId="4" xfId="0" applyFont="1" applyFill="1" applyBorder="1"/>
    <xf numFmtId="0" fontId="3" fillId="3" borderId="4" xfId="0" applyFont="1" applyFill="1" applyBorder="1"/>
    <xf numFmtId="0" fontId="3" fillId="4" borderId="4" xfId="0" applyFont="1" applyFill="1" applyBorder="1"/>
    <xf numFmtId="0" fontId="3" fillId="5" borderId="4" xfId="0" applyFont="1" applyFill="1" applyBorder="1"/>
    <xf numFmtId="0" fontId="3" fillId="6" borderId="4" xfId="0" applyFont="1" applyFill="1" applyBorder="1"/>
    <xf numFmtId="0" fontId="3" fillId="7" borderId="4" xfId="0" applyFont="1" applyFill="1" applyBorder="1"/>
    <xf numFmtId="0" fontId="3" fillId="8" borderId="4" xfId="0" applyFont="1" applyFill="1" applyBorder="1"/>
    <xf numFmtId="0" fontId="3" fillId="9" borderId="4" xfId="0" applyFont="1" applyFill="1" applyBorder="1"/>
    <xf numFmtId="0" fontId="3" fillId="0" borderId="8" xfId="0" applyFont="1" applyBorder="1"/>
    <xf numFmtId="2" fontId="0" fillId="0" borderId="2" xfId="0" applyNumberFormat="1" applyBorder="1"/>
    <xf numFmtId="2" fontId="0" fillId="0" borderId="2" xfId="1" applyNumberFormat="1" applyFont="1" applyBorder="1" applyAlignment="1">
      <alignment horizontal="right"/>
    </xf>
    <xf numFmtId="2" fontId="0" fillId="0" borderId="4" xfId="0" applyNumberFormat="1" applyBorder="1"/>
    <xf numFmtId="0" fontId="0" fillId="0" borderId="2" xfId="0" applyBorder="1" applyAlignment="1">
      <alignment horizontal="center"/>
    </xf>
    <xf numFmtId="0" fontId="0" fillId="0" borderId="2" xfId="2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10" borderId="11" xfId="0" applyFont="1" applyFill="1" applyBorder="1" applyAlignment="1">
      <alignment horizontal="center"/>
    </xf>
    <xf numFmtId="0" fontId="1" fillId="10" borderId="7" xfId="0" applyFont="1" applyFill="1" applyBorder="1" applyAlignment="1">
      <alignment horizontal="center"/>
    </xf>
    <xf numFmtId="0" fontId="6" fillId="10" borderId="6" xfId="0" applyFont="1" applyFill="1" applyBorder="1"/>
    <xf numFmtId="43" fontId="2" fillId="10" borderId="2" xfId="1" applyFont="1" applyFill="1" applyBorder="1"/>
    <xf numFmtId="0" fontId="7" fillId="10" borderId="6" xfId="0" applyFont="1" applyFill="1" applyBorder="1" applyAlignment="1">
      <alignment horizontal="center"/>
    </xf>
    <xf numFmtId="43" fontId="2" fillId="10" borderId="6" xfId="1" applyFont="1" applyFill="1" applyBorder="1"/>
    <xf numFmtId="0" fontId="3" fillId="10" borderId="2" xfId="0" applyFont="1" applyFill="1" applyBorder="1" applyAlignment="1">
      <alignment horizontal="right"/>
    </xf>
    <xf numFmtId="1" fontId="3" fillId="11" borderId="0" xfId="0" applyNumberFormat="1" applyFont="1" applyFill="1"/>
    <xf numFmtId="1" fontId="3" fillId="11" borderId="1" xfId="0" applyNumberFormat="1" applyFont="1" applyFill="1" applyBorder="1"/>
    <xf numFmtId="1" fontId="3" fillId="11" borderId="10" xfId="0" applyNumberFormat="1" applyFont="1" applyFill="1" applyBorder="1"/>
    <xf numFmtId="1" fontId="3" fillId="11" borderId="8" xfId="0" applyNumberFormat="1" applyFont="1" applyFill="1" applyBorder="1"/>
    <xf numFmtId="2" fontId="8" fillId="0" borderId="2" xfId="0" applyNumberFormat="1" applyFont="1" applyBorder="1"/>
    <xf numFmtId="0" fontId="1" fillId="11" borderId="0" xfId="0" applyFont="1" applyFill="1" applyAlignment="1">
      <alignment horizontal="right"/>
    </xf>
    <xf numFmtId="0" fontId="0" fillId="11" borderId="0" xfId="0" applyFill="1"/>
    <xf numFmtId="0" fontId="6" fillId="10" borderId="1" xfId="0" applyFont="1" applyFill="1" applyBorder="1"/>
    <xf numFmtId="2" fontId="7" fillId="10" borderId="6" xfId="0" applyNumberFormat="1" applyFont="1" applyFill="1" applyBorder="1"/>
    <xf numFmtId="0" fontId="3" fillId="2" borderId="8" xfId="0" applyFont="1" applyFill="1" applyBorder="1"/>
    <xf numFmtId="0" fontId="3" fillId="3" borderId="8" xfId="0" applyFont="1" applyFill="1" applyBorder="1"/>
    <xf numFmtId="0" fontId="3" fillId="4" borderId="8" xfId="0" applyFont="1" applyFill="1" applyBorder="1"/>
    <xf numFmtId="0" fontId="3" fillId="5" borderId="8" xfId="0" applyFont="1" applyFill="1" applyBorder="1"/>
    <xf numFmtId="0" fontId="3" fillId="6" borderId="8" xfId="0" applyFont="1" applyFill="1" applyBorder="1"/>
    <xf numFmtId="0" fontId="3" fillId="7" borderId="8" xfId="0" applyFont="1" applyFill="1" applyBorder="1"/>
    <xf numFmtId="0" fontId="3" fillId="8" borderId="8" xfId="0" applyFont="1" applyFill="1" applyBorder="1"/>
    <xf numFmtId="0" fontId="3" fillId="9" borderId="8" xfId="0" applyFont="1" applyFill="1" applyBorder="1"/>
    <xf numFmtId="2" fontId="0" fillId="0" borderId="6" xfId="0" applyNumberFormat="1" applyBorder="1"/>
    <xf numFmtId="0" fontId="0" fillId="0" borderId="6" xfId="0" applyBorder="1" applyAlignment="1">
      <alignment horizontal="center"/>
    </xf>
    <xf numFmtId="1" fontId="3" fillId="11" borderId="6" xfId="0" applyNumberFormat="1" applyFont="1" applyFill="1" applyBorder="1"/>
    <xf numFmtId="1" fontId="3" fillId="11" borderId="12" xfId="0" applyNumberFormat="1" applyFont="1" applyFill="1" applyBorder="1"/>
    <xf numFmtId="0" fontId="9" fillId="12" borderId="0" xfId="0" applyFont="1" applyFill="1" applyAlignment="1">
      <alignment horizontal="center"/>
    </xf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2" defaultPivotStyle="PivotStyleLight16"/>
  <colors>
    <mruColors>
      <color rgb="FFFF5050"/>
      <color rgb="FFFF9966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4BF76-C30E-49E3-967E-79D73BF3954B}">
  <sheetPr>
    <pageSetUpPr fitToPage="1"/>
  </sheetPr>
  <dimension ref="A1:P58"/>
  <sheetViews>
    <sheetView tabSelected="1" topLeftCell="A28" workbookViewId="0">
      <selection activeCell="K49" sqref="K49"/>
    </sheetView>
  </sheetViews>
  <sheetFormatPr defaultRowHeight="14.4" x14ac:dyDescent="0.3"/>
  <cols>
    <col min="1" max="1" width="36.6640625" customWidth="1"/>
    <col min="2" max="2" width="7.88671875" hidden="1" customWidth="1"/>
    <col min="3" max="3" width="8.21875" hidden="1" customWidth="1"/>
    <col min="4" max="4" width="8" hidden="1" customWidth="1"/>
    <col min="5" max="5" width="7.5546875" hidden="1" customWidth="1"/>
    <col min="6" max="6" width="8.21875" hidden="1" customWidth="1"/>
    <col min="7" max="7" width="8.109375" hidden="1" customWidth="1"/>
    <col min="8" max="8" width="8.5546875" hidden="1" customWidth="1"/>
    <col min="9" max="9" width="9.21875" hidden="1" customWidth="1"/>
    <col min="10" max="10" width="0" hidden="1" customWidth="1"/>
    <col min="11" max="11" width="6.6640625" customWidth="1"/>
    <col min="12" max="12" width="9.77734375" customWidth="1"/>
    <col min="13" max="13" width="11.77734375" customWidth="1"/>
    <col min="14" max="14" width="7.88671875" customWidth="1"/>
    <col min="15" max="15" width="10.5546875" customWidth="1"/>
    <col min="16" max="16" width="11.88671875" customWidth="1"/>
  </cols>
  <sheetData>
    <row r="1" spans="1:16" ht="18.600000000000001" thickBot="1" x14ac:dyDescent="0.4">
      <c r="A1" s="97" t="s">
        <v>58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6" ht="15" thickBot="1" x14ac:dyDescent="0.35">
      <c r="A2" s="1"/>
      <c r="B2" s="2" t="s">
        <v>9</v>
      </c>
      <c r="C2" s="3" t="s">
        <v>10</v>
      </c>
      <c r="D2" s="4" t="s">
        <v>11</v>
      </c>
      <c r="E2" s="5" t="s">
        <v>12</v>
      </c>
      <c r="F2" s="6" t="s">
        <v>13</v>
      </c>
      <c r="G2" s="7" t="s">
        <v>35</v>
      </c>
      <c r="H2" s="8" t="s">
        <v>14</v>
      </c>
      <c r="I2" s="9" t="s">
        <v>15</v>
      </c>
      <c r="J2" s="10"/>
      <c r="K2" s="69" t="s">
        <v>16</v>
      </c>
      <c r="L2" s="70" t="s">
        <v>53</v>
      </c>
      <c r="M2" s="70" t="s">
        <v>54</v>
      </c>
      <c r="N2" s="70" t="s">
        <v>56</v>
      </c>
      <c r="O2" s="70" t="s">
        <v>52</v>
      </c>
      <c r="P2" s="70" t="s">
        <v>55</v>
      </c>
    </row>
    <row r="3" spans="1:16" ht="15" thickBot="1" x14ac:dyDescent="0.35">
      <c r="A3" s="11" t="s">
        <v>0</v>
      </c>
      <c r="B3" s="12">
        <v>10</v>
      </c>
      <c r="C3" s="13"/>
      <c r="D3" s="14">
        <v>6</v>
      </c>
      <c r="E3" s="15">
        <v>5</v>
      </c>
      <c r="F3" s="16">
        <v>6</v>
      </c>
      <c r="G3" s="17">
        <v>20</v>
      </c>
      <c r="H3" s="18">
        <v>6</v>
      </c>
      <c r="I3" s="19">
        <v>12</v>
      </c>
      <c r="J3" s="1"/>
      <c r="K3" s="76">
        <v>41</v>
      </c>
      <c r="L3" s="63"/>
      <c r="M3" s="63">
        <f>K3*L3</f>
        <v>0</v>
      </c>
      <c r="N3" s="66">
        <v>23</v>
      </c>
      <c r="O3" s="63">
        <f>(M3*N3)/100</f>
        <v>0</v>
      </c>
      <c r="P3" s="63">
        <f>SUM(M3,O3)</f>
        <v>0</v>
      </c>
    </row>
    <row r="4" spans="1:16" ht="15" thickBot="1" x14ac:dyDescent="0.35">
      <c r="A4" s="20" t="s">
        <v>2</v>
      </c>
      <c r="B4" s="21">
        <v>10</v>
      </c>
      <c r="C4" s="22">
        <v>20</v>
      </c>
      <c r="D4" s="23">
        <v>6</v>
      </c>
      <c r="E4" s="24">
        <v>5</v>
      </c>
      <c r="F4" s="25">
        <v>10</v>
      </c>
      <c r="G4" s="26">
        <v>8</v>
      </c>
      <c r="H4" s="27">
        <v>14</v>
      </c>
      <c r="I4" s="28">
        <v>12</v>
      </c>
      <c r="J4" s="29"/>
      <c r="K4" s="77">
        <v>73</v>
      </c>
      <c r="L4" s="63"/>
      <c r="M4" s="63">
        <f t="shared" ref="M4:M51" si="0">K4*L4</f>
        <v>0</v>
      </c>
      <c r="N4" s="66">
        <v>23</v>
      </c>
      <c r="O4" s="63">
        <f t="shared" ref="O4:O51" si="1">(M4*N4)/100</f>
        <v>0</v>
      </c>
      <c r="P4" s="63">
        <f t="shared" ref="P4:P51" si="2">SUM(M4,O4)</f>
        <v>0</v>
      </c>
    </row>
    <row r="5" spans="1:16" ht="15" thickBot="1" x14ac:dyDescent="0.35">
      <c r="A5" s="30" t="s">
        <v>1</v>
      </c>
      <c r="B5" s="12"/>
      <c r="C5" s="13"/>
      <c r="D5" s="14"/>
      <c r="E5" s="15"/>
      <c r="F5" s="16"/>
      <c r="G5" s="17">
        <v>4</v>
      </c>
      <c r="H5" s="18"/>
      <c r="I5" s="19"/>
      <c r="J5" s="1"/>
      <c r="K5" s="76">
        <v>1</v>
      </c>
      <c r="L5" s="64"/>
      <c r="M5" s="63">
        <f t="shared" si="0"/>
        <v>0</v>
      </c>
      <c r="N5" s="66">
        <v>23</v>
      </c>
      <c r="O5" s="63">
        <f t="shared" si="1"/>
        <v>0</v>
      </c>
      <c r="P5" s="63">
        <f t="shared" si="2"/>
        <v>0</v>
      </c>
    </row>
    <row r="6" spans="1:16" ht="15" thickBot="1" x14ac:dyDescent="0.35">
      <c r="A6" s="20" t="s">
        <v>3</v>
      </c>
      <c r="B6" s="21">
        <v>4</v>
      </c>
      <c r="C6" s="22">
        <v>9</v>
      </c>
      <c r="D6" s="23"/>
      <c r="E6" s="24"/>
      <c r="F6" s="25">
        <v>20</v>
      </c>
      <c r="G6" s="26">
        <v>6</v>
      </c>
      <c r="H6" s="27">
        <v>3</v>
      </c>
      <c r="I6" s="28">
        <v>15</v>
      </c>
      <c r="J6" s="29"/>
      <c r="K6" s="77">
        <v>20</v>
      </c>
      <c r="L6" s="63"/>
      <c r="M6" s="63">
        <f t="shared" si="0"/>
        <v>0</v>
      </c>
      <c r="N6" s="66">
        <v>23</v>
      </c>
      <c r="O6" s="63">
        <f t="shared" si="1"/>
        <v>0</v>
      </c>
      <c r="P6" s="63">
        <f t="shared" si="2"/>
        <v>0</v>
      </c>
    </row>
    <row r="7" spans="1:16" ht="15" thickBot="1" x14ac:dyDescent="0.35">
      <c r="A7" s="30" t="s">
        <v>4</v>
      </c>
      <c r="B7" s="12">
        <v>4</v>
      </c>
      <c r="C7" s="13"/>
      <c r="D7" s="14"/>
      <c r="E7" s="15"/>
      <c r="F7" s="16">
        <v>16</v>
      </c>
      <c r="G7" s="17"/>
      <c r="H7" s="18">
        <v>2</v>
      </c>
      <c r="I7" s="19">
        <v>10</v>
      </c>
      <c r="J7" s="1"/>
      <c r="K7" s="76">
        <v>13</v>
      </c>
      <c r="L7" s="63"/>
      <c r="M7" s="63">
        <f t="shared" si="0"/>
        <v>0</v>
      </c>
      <c r="N7" s="66">
        <v>23</v>
      </c>
      <c r="O7" s="63">
        <f t="shared" si="1"/>
        <v>0</v>
      </c>
      <c r="P7" s="63">
        <f t="shared" si="2"/>
        <v>0</v>
      </c>
    </row>
    <row r="8" spans="1:16" ht="15" thickBot="1" x14ac:dyDescent="0.35">
      <c r="A8" s="20" t="s">
        <v>6</v>
      </c>
      <c r="B8" s="21"/>
      <c r="C8" s="22">
        <v>8</v>
      </c>
      <c r="D8" s="23"/>
      <c r="E8" s="24"/>
      <c r="F8" s="25"/>
      <c r="G8" s="26">
        <v>15</v>
      </c>
      <c r="H8" s="27"/>
      <c r="I8" s="28"/>
      <c r="J8" s="29"/>
      <c r="K8" s="77">
        <v>8</v>
      </c>
      <c r="L8" s="63"/>
      <c r="M8" s="63">
        <f t="shared" si="0"/>
        <v>0</v>
      </c>
      <c r="N8" s="66">
        <v>23</v>
      </c>
      <c r="O8" s="63">
        <f t="shared" si="1"/>
        <v>0</v>
      </c>
      <c r="P8" s="63">
        <f t="shared" si="2"/>
        <v>0</v>
      </c>
    </row>
    <row r="9" spans="1:16" ht="15" thickBot="1" x14ac:dyDescent="0.35">
      <c r="A9" s="30" t="s">
        <v>5</v>
      </c>
      <c r="B9" s="12">
        <v>5</v>
      </c>
      <c r="C9" s="13">
        <v>20</v>
      </c>
      <c r="D9" s="14"/>
      <c r="E9" s="15"/>
      <c r="F9" s="16">
        <v>8</v>
      </c>
      <c r="G9" s="17"/>
      <c r="H9" s="18">
        <v>20</v>
      </c>
      <c r="I9" s="19">
        <v>30</v>
      </c>
      <c r="J9" s="1"/>
      <c r="K9" s="76">
        <v>60</v>
      </c>
      <c r="L9" s="63"/>
      <c r="M9" s="63">
        <f t="shared" si="0"/>
        <v>0</v>
      </c>
      <c r="N9" s="66">
        <v>23</v>
      </c>
      <c r="O9" s="63">
        <f t="shared" si="1"/>
        <v>0</v>
      </c>
      <c r="P9" s="63">
        <f t="shared" si="2"/>
        <v>0</v>
      </c>
    </row>
    <row r="10" spans="1:16" ht="15" thickBot="1" x14ac:dyDescent="0.35">
      <c r="A10" s="20" t="s">
        <v>7</v>
      </c>
      <c r="B10" s="21">
        <v>10</v>
      </c>
      <c r="C10" s="22">
        <v>20</v>
      </c>
      <c r="D10" s="23"/>
      <c r="E10" s="24">
        <v>15</v>
      </c>
      <c r="F10" s="25">
        <v>10</v>
      </c>
      <c r="G10" s="26">
        <v>20</v>
      </c>
      <c r="H10" s="27">
        <v>20</v>
      </c>
      <c r="I10" s="28">
        <v>30</v>
      </c>
      <c r="J10" s="29"/>
      <c r="K10" s="77">
        <v>90</v>
      </c>
      <c r="L10" s="63"/>
      <c r="M10" s="63">
        <f t="shared" si="0"/>
        <v>0</v>
      </c>
      <c r="N10" s="66">
        <v>23</v>
      </c>
      <c r="O10" s="63">
        <f t="shared" si="1"/>
        <v>0</v>
      </c>
      <c r="P10" s="63">
        <f t="shared" si="2"/>
        <v>0</v>
      </c>
    </row>
    <row r="11" spans="1:16" ht="15" thickBot="1" x14ac:dyDescent="0.35">
      <c r="A11" s="20" t="s">
        <v>8</v>
      </c>
      <c r="B11" s="21"/>
      <c r="C11" s="22">
        <v>6</v>
      </c>
      <c r="D11" s="23"/>
      <c r="E11" s="24">
        <v>15</v>
      </c>
      <c r="F11" s="25">
        <v>10</v>
      </c>
      <c r="G11" s="26">
        <v>20</v>
      </c>
      <c r="H11" s="27">
        <v>5</v>
      </c>
      <c r="I11" s="28">
        <v>40</v>
      </c>
      <c r="J11" s="29"/>
      <c r="K11" s="77">
        <v>71</v>
      </c>
      <c r="L11" s="63"/>
      <c r="M11" s="63">
        <f t="shared" si="0"/>
        <v>0</v>
      </c>
      <c r="N11" s="66">
        <v>23</v>
      </c>
      <c r="O11" s="63">
        <f t="shared" si="1"/>
        <v>0</v>
      </c>
      <c r="P11" s="63">
        <f t="shared" si="2"/>
        <v>0</v>
      </c>
    </row>
    <row r="12" spans="1:16" ht="15" thickBot="1" x14ac:dyDescent="0.35">
      <c r="A12" s="20" t="s">
        <v>59</v>
      </c>
      <c r="B12" s="21"/>
      <c r="C12" s="22"/>
      <c r="D12" s="23"/>
      <c r="E12" s="24"/>
      <c r="F12" s="25"/>
      <c r="G12" s="26">
        <v>10</v>
      </c>
      <c r="H12" s="27"/>
      <c r="I12" s="28"/>
      <c r="J12" s="29"/>
      <c r="K12" s="77">
        <v>1</v>
      </c>
      <c r="L12" s="63"/>
      <c r="M12" s="63">
        <f t="shared" si="0"/>
        <v>0</v>
      </c>
      <c r="N12" s="66">
        <v>23</v>
      </c>
      <c r="O12" s="63">
        <f t="shared" si="1"/>
        <v>0</v>
      </c>
      <c r="P12" s="63">
        <f t="shared" si="2"/>
        <v>0</v>
      </c>
    </row>
    <row r="13" spans="1:16" ht="15" thickBot="1" x14ac:dyDescent="0.35">
      <c r="A13" s="30" t="s">
        <v>17</v>
      </c>
      <c r="B13" s="12">
        <v>15</v>
      </c>
      <c r="C13" s="13">
        <v>50</v>
      </c>
      <c r="D13" s="14">
        <v>40</v>
      </c>
      <c r="E13" s="15">
        <v>5</v>
      </c>
      <c r="F13" s="16">
        <v>12</v>
      </c>
      <c r="G13" s="17">
        <v>20</v>
      </c>
      <c r="H13" s="18">
        <v>30</v>
      </c>
      <c r="I13" s="19">
        <v>30</v>
      </c>
      <c r="J13" s="1"/>
      <c r="K13" s="76">
        <v>145</v>
      </c>
      <c r="L13" s="63"/>
      <c r="M13" s="63">
        <f t="shared" si="0"/>
        <v>0</v>
      </c>
      <c r="N13" s="66">
        <v>8</v>
      </c>
      <c r="O13" s="63">
        <f>(M13*N13)/100</f>
        <v>0</v>
      </c>
      <c r="P13" s="63">
        <f t="shared" si="2"/>
        <v>0</v>
      </c>
    </row>
    <row r="14" spans="1:16" ht="15" thickBot="1" x14ac:dyDescent="0.35">
      <c r="A14" s="20" t="s">
        <v>18</v>
      </c>
      <c r="B14" s="21">
        <v>10</v>
      </c>
      <c r="C14" s="22"/>
      <c r="D14" s="23">
        <v>40</v>
      </c>
      <c r="E14" s="24"/>
      <c r="F14" s="25">
        <v>20</v>
      </c>
      <c r="G14" s="26">
        <v>20</v>
      </c>
      <c r="H14" s="27"/>
      <c r="I14" s="28">
        <v>30</v>
      </c>
      <c r="J14" s="29"/>
      <c r="K14" s="77">
        <v>60</v>
      </c>
      <c r="L14" s="63"/>
      <c r="M14" s="63">
        <f t="shared" si="0"/>
        <v>0</v>
      </c>
      <c r="N14" s="66">
        <v>23</v>
      </c>
      <c r="O14" s="63">
        <f t="shared" si="1"/>
        <v>0</v>
      </c>
      <c r="P14" s="63">
        <f t="shared" si="2"/>
        <v>0</v>
      </c>
    </row>
    <row r="15" spans="1:16" ht="15" thickBot="1" x14ac:dyDescent="0.35">
      <c r="A15" s="30" t="s">
        <v>19</v>
      </c>
      <c r="B15" s="12"/>
      <c r="C15" s="13">
        <v>5</v>
      </c>
      <c r="D15" s="14"/>
      <c r="E15" s="15"/>
      <c r="F15" s="16"/>
      <c r="G15" s="17">
        <v>15</v>
      </c>
      <c r="H15" s="18"/>
      <c r="I15" s="19"/>
      <c r="J15" s="1"/>
      <c r="K15" s="76">
        <v>5</v>
      </c>
      <c r="L15" s="63"/>
      <c r="M15" s="63">
        <f t="shared" si="0"/>
        <v>0</v>
      </c>
      <c r="N15" s="66">
        <v>23</v>
      </c>
      <c r="O15" s="63">
        <f t="shared" si="1"/>
        <v>0</v>
      </c>
      <c r="P15" s="63">
        <f t="shared" si="2"/>
        <v>0</v>
      </c>
    </row>
    <row r="16" spans="1:16" ht="15" thickBot="1" x14ac:dyDescent="0.35">
      <c r="A16" s="20" t="s">
        <v>41</v>
      </c>
      <c r="B16" s="21"/>
      <c r="C16" s="22"/>
      <c r="D16" s="23"/>
      <c r="E16" s="24"/>
      <c r="F16" s="25"/>
      <c r="G16" s="26">
        <v>6</v>
      </c>
      <c r="H16" s="27"/>
      <c r="I16" s="28"/>
      <c r="J16" s="29"/>
      <c r="K16" s="77">
        <v>1</v>
      </c>
      <c r="L16" s="63"/>
      <c r="M16" s="63">
        <f t="shared" si="0"/>
        <v>0</v>
      </c>
      <c r="N16" s="66">
        <v>23</v>
      </c>
      <c r="O16" s="63">
        <f t="shared" si="1"/>
        <v>0</v>
      </c>
      <c r="P16" s="63">
        <f t="shared" si="2"/>
        <v>0</v>
      </c>
    </row>
    <row r="17" spans="1:16" ht="15" thickBot="1" x14ac:dyDescent="0.35">
      <c r="A17" s="30" t="s">
        <v>20</v>
      </c>
      <c r="B17" s="12">
        <v>18</v>
      </c>
      <c r="C17" s="13">
        <v>50</v>
      </c>
      <c r="D17" s="14">
        <v>30</v>
      </c>
      <c r="E17" s="15"/>
      <c r="F17" s="16"/>
      <c r="G17" s="17">
        <v>30</v>
      </c>
      <c r="H17" s="18">
        <v>16</v>
      </c>
      <c r="I17" s="19">
        <v>15</v>
      </c>
      <c r="J17" s="1"/>
      <c r="K17" s="76">
        <v>105</v>
      </c>
      <c r="L17" s="63"/>
      <c r="M17" s="63">
        <f t="shared" si="0"/>
        <v>0</v>
      </c>
      <c r="N17" s="66">
        <v>8</v>
      </c>
      <c r="O17" s="63">
        <f t="shared" si="1"/>
        <v>0</v>
      </c>
      <c r="P17" s="63">
        <f t="shared" si="2"/>
        <v>0</v>
      </c>
    </row>
    <row r="18" spans="1:16" ht="15" thickBot="1" x14ac:dyDescent="0.35">
      <c r="A18" s="20" t="s">
        <v>63</v>
      </c>
      <c r="B18" s="21"/>
      <c r="C18" s="22"/>
      <c r="D18" s="23"/>
      <c r="E18" s="24"/>
      <c r="F18" s="25"/>
      <c r="G18" s="26">
        <v>10</v>
      </c>
      <c r="H18" s="27"/>
      <c r="I18" s="28"/>
      <c r="J18" s="29"/>
      <c r="K18" s="77">
        <v>1</v>
      </c>
      <c r="L18" s="63"/>
      <c r="M18" s="63">
        <f t="shared" si="0"/>
        <v>0</v>
      </c>
      <c r="N18" s="66">
        <v>23</v>
      </c>
      <c r="O18" s="63">
        <f t="shared" si="1"/>
        <v>0</v>
      </c>
      <c r="P18" s="63">
        <f t="shared" si="2"/>
        <v>0</v>
      </c>
    </row>
    <row r="19" spans="1:16" ht="15" thickBot="1" x14ac:dyDescent="0.35">
      <c r="A19" s="30" t="s">
        <v>22</v>
      </c>
      <c r="B19" s="12">
        <v>3</v>
      </c>
      <c r="C19" s="13"/>
      <c r="D19" s="14"/>
      <c r="E19" s="15"/>
      <c r="F19" s="16">
        <v>6</v>
      </c>
      <c r="G19" s="17">
        <v>10</v>
      </c>
      <c r="H19" s="18"/>
      <c r="I19" s="19"/>
      <c r="J19" s="1"/>
      <c r="K19" s="76">
        <v>6</v>
      </c>
      <c r="L19" s="63"/>
      <c r="M19" s="63">
        <f t="shared" si="0"/>
        <v>0</v>
      </c>
      <c r="N19" s="66">
        <v>23</v>
      </c>
      <c r="O19" s="63">
        <f t="shared" si="1"/>
        <v>0</v>
      </c>
      <c r="P19" s="63">
        <f t="shared" si="2"/>
        <v>0</v>
      </c>
    </row>
    <row r="20" spans="1:16" ht="15" thickBot="1" x14ac:dyDescent="0.35">
      <c r="A20" s="20" t="s">
        <v>23</v>
      </c>
      <c r="B20" s="21"/>
      <c r="C20" s="22"/>
      <c r="D20" s="23"/>
      <c r="E20" s="24"/>
      <c r="F20" s="25"/>
      <c r="G20" s="26">
        <v>6</v>
      </c>
      <c r="H20" s="27"/>
      <c r="I20" s="28"/>
      <c r="J20" s="29"/>
      <c r="K20" s="77">
        <v>1</v>
      </c>
      <c r="L20" s="63"/>
      <c r="M20" s="63">
        <f t="shared" si="0"/>
        <v>0</v>
      </c>
      <c r="N20" s="66">
        <v>23</v>
      </c>
      <c r="O20" s="63">
        <f t="shared" si="1"/>
        <v>0</v>
      </c>
      <c r="P20" s="63">
        <f t="shared" si="2"/>
        <v>0</v>
      </c>
    </row>
    <row r="21" spans="1:16" ht="15" thickBot="1" x14ac:dyDescent="0.35">
      <c r="A21" s="30" t="s">
        <v>24</v>
      </c>
      <c r="B21" s="12"/>
      <c r="C21" s="13"/>
      <c r="D21" s="14"/>
      <c r="E21" s="15"/>
      <c r="F21" s="16"/>
      <c r="G21" s="17">
        <v>10</v>
      </c>
      <c r="H21" s="18"/>
      <c r="I21" s="19">
        <v>15</v>
      </c>
      <c r="J21" s="1"/>
      <c r="K21" s="76">
        <v>15</v>
      </c>
      <c r="L21" s="63"/>
      <c r="M21" s="63">
        <f t="shared" si="0"/>
        <v>0</v>
      </c>
      <c r="N21" s="66">
        <v>23</v>
      </c>
      <c r="O21" s="63">
        <f t="shared" si="1"/>
        <v>0</v>
      </c>
      <c r="P21" s="63">
        <f t="shared" si="2"/>
        <v>0</v>
      </c>
    </row>
    <row r="22" spans="1:16" ht="15" thickBot="1" x14ac:dyDescent="0.35">
      <c r="A22" s="20" t="s">
        <v>25</v>
      </c>
      <c r="B22" s="21">
        <v>5</v>
      </c>
      <c r="C22" s="22"/>
      <c r="D22" s="23"/>
      <c r="E22" s="24"/>
      <c r="F22" s="25">
        <v>4</v>
      </c>
      <c r="G22" s="26">
        <v>1</v>
      </c>
      <c r="H22" s="27"/>
      <c r="I22" s="28">
        <v>15</v>
      </c>
      <c r="J22" s="29"/>
      <c r="K22" s="77">
        <v>19</v>
      </c>
      <c r="L22" s="63"/>
      <c r="M22" s="63">
        <f t="shared" si="0"/>
        <v>0</v>
      </c>
      <c r="N22" s="66">
        <v>23</v>
      </c>
      <c r="O22" s="63">
        <f t="shared" si="1"/>
        <v>0</v>
      </c>
      <c r="P22" s="63">
        <f t="shared" si="2"/>
        <v>0</v>
      </c>
    </row>
    <row r="23" spans="1:16" ht="15" thickBot="1" x14ac:dyDescent="0.35">
      <c r="A23" s="30" t="s">
        <v>26</v>
      </c>
      <c r="B23" s="12"/>
      <c r="C23" s="13">
        <v>22</v>
      </c>
      <c r="D23" s="14"/>
      <c r="E23" s="15"/>
      <c r="F23" s="16">
        <v>7</v>
      </c>
      <c r="G23" s="17">
        <v>5</v>
      </c>
      <c r="H23" s="18">
        <v>5</v>
      </c>
      <c r="I23" s="19">
        <v>4</v>
      </c>
      <c r="J23" s="1"/>
      <c r="K23" s="76">
        <v>31</v>
      </c>
      <c r="L23" s="63"/>
      <c r="M23" s="63">
        <f t="shared" si="0"/>
        <v>0</v>
      </c>
      <c r="N23" s="66">
        <v>23</v>
      </c>
      <c r="O23" s="63">
        <f t="shared" si="1"/>
        <v>0</v>
      </c>
      <c r="P23" s="63">
        <f t="shared" si="2"/>
        <v>0</v>
      </c>
    </row>
    <row r="24" spans="1:16" ht="15" thickBot="1" x14ac:dyDescent="0.35">
      <c r="A24" s="20" t="s">
        <v>27</v>
      </c>
      <c r="B24" s="21"/>
      <c r="C24" s="22">
        <v>4</v>
      </c>
      <c r="D24" s="23"/>
      <c r="E24" s="24"/>
      <c r="F24" s="25">
        <v>10</v>
      </c>
      <c r="G24" s="26">
        <v>8</v>
      </c>
      <c r="H24" s="27"/>
      <c r="I24" s="28">
        <v>20</v>
      </c>
      <c r="J24" s="29"/>
      <c r="K24" s="77">
        <v>19</v>
      </c>
      <c r="L24" s="63"/>
      <c r="M24" s="63">
        <f t="shared" si="0"/>
        <v>0</v>
      </c>
      <c r="N24" s="66">
        <v>23</v>
      </c>
      <c r="O24" s="63">
        <f t="shared" si="1"/>
        <v>0</v>
      </c>
      <c r="P24" s="63">
        <f t="shared" si="2"/>
        <v>0</v>
      </c>
    </row>
    <row r="25" spans="1:16" ht="15" thickBot="1" x14ac:dyDescent="0.35">
      <c r="A25" s="30" t="s">
        <v>28</v>
      </c>
      <c r="B25" s="12"/>
      <c r="C25" s="13"/>
      <c r="D25" s="14"/>
      <c r="E25" s="15"/>
      <c r="F25" s="16"/>
      <c r="G25" s="17">
        <v>10</v>
      </c>
      <c r="H25" s="18"/>
      <c r="I25" s="19"/>
      <c r="J25" s="1"/>
      <c r="K25" s="76">
        <v>1</v>
      </c>
      <c r="L25" s="63"/>
      <c r="M25" s="63">
        <f t="shared" si="0"/>
        <v>0</v>
      </c>
      <c r="N25" s="66">
        <v>23</v>
      </c>
      <c r="O25" s="63">
        <f t="shared" si="1"/>
        <v>0</v>
      </c>
      <c r="P25" s="63">
        <f t="shared" si="2"/>
        <v>0</v>
      </c>
    </row>
    <row r="26" spans="1:16" ht="15" thickBot="1" x14ac:dyDescent="0.35">
      <c r="A26" s="20" t="s">
        <v>29</v>
      </c>
      <c r="B26" s="21"/>
      <c r="C26" s="22"/>
      <c r="D26" s="23"/>
      <c r="E26" s="24"/>
      <c r="F26" s="25"/>
      <c r="G26" s="26">
        <v>6</v>
      </c>
      <c r="H26" s="27">
        <v>5</v>
      </c>
      <c r="I26" s="28"/>
      <c r="J26" s="29"/>
      <c r="K26" s="77">
        <v>1</v>
      </c>
      <c r="L26" s="63"/>
      <c r="M26" s="63">
        <f t="shared" si="0"/>
        <v>0</v>
      </c>
      <c r="N26" s="66">
        <v>23</v>
      </c>
      <c r="O26" s="63">
        <f t="shared" si="1"/>
        <v>0</v>
      </c>
      <c r="P26" s="63">
        <f t="shared" si="2"/>
        <v>0</v>
      </c>
    </row>
    <row r="27" spans="1:16" ht="15" thickBot="1" x14ac:dyDescent="0.35">
      <c r="A27" s="30" t="s">
        <v>30</v>
      </c>
      <c r="B27" s="12"/>
      <c r="C27" s="13"/>
      <c r="D27" s="14"/>
      <c r="E27" s="15"/>
      <c r="F27" s="16">
        <v>16</v>
      </c>
      <c r="G27" s="17">
        <v>2</v>
      </c>
      <c r="H27" s="18">
        <v>3</v>
      </c>
      <c r="I27" s="19"/>
      <c r="J27" s="1"/>
      <c r="K27" s="76">
        <v>2</v>
      </c>
      <c r="L27" s="63"/>
      <c r="M27" s="63">
        <f t="shared" si="0"/>
        <v>0</v>
      </c>
      <c r="N27" s="67">
        <v>8</v>
      </c>
      <c r="O27" s="63">
        <f t="shared" si="1"/>
        <v>0</v>
      </c>
      <c r="P27" s="63">
        <f t="shared" si="2"/>
        <v>0</v>
      </c>
    </row>
    <row r="28" spans="1:16" ht="15" thickBot="1" x14ac:dyDescent="0.35">
      <c r="A28" s="20" t="s">
        <v>32</v>
      </c>
      <c r="B28" s="21"/>
      <c r="C28" s="22">
        <v>10</v>
      </c>
      <c r="D28" s="23"/>
      <c r="E28" s="24"/>
      <c r="F28" s="25"/>
      <c r="G28" s="26">
        <v>1</v>
      </c>
      <c r="H28" s="27">
        <v>3</v>
      </c>
      <c r="I28" s="28"/>
      <c r="J28" s="29"/>
      <c r="K28" s="77">
        <v>6</v>
      </c>
      <c r="L28" s="63"/>
      <c r="M28" s="63">
        <f t="shared" si="0"/>
        <v>0</v>
      </c>
      <c r="N28" s="66">
        <v>8</v>
      </c>
      <c r="O28" s="63">
        <f t="shared" si="1"/>
        <v>0</v>
      </c>
      <c r="P28" s="63">
        <f t="shared" si="2"/>
        <v>0</v>
      </c>
    </row>
    <row r="29" spans="1:16" ht="15" thickBot="1" x14ac:dyDescent="0.35">
      <c r="A29" s="30" t="s">
        <v>31</v>
      </c>
      <c r="B29" s="12"/>
      <c r="C29" s="13"/>
      <c r="D29" s="14"/>
      <c r="E29" s="15"/>
      <c r="F29" s="16"/>
      <c r="G29" s="17">
        <v>2</v>
      </c>
      <c r="H29" s="18"/>
      <c r="I29" s="19"/>
      <c r="J29" s="1"/>
      <c r="K29" s="76">
        <v>6</v>
      </c>
      <c r="L29" s="63"/>
      <c r="M29" s="63">
        <f t="shared" si="0"/>
        <v>0</v>
      </c>
      <c r="N29" s="67">
        <v>8</v>
      </c>
      <c r="O29" s="63">
        <f t="shared" si="1"/>
        <v>0</v>
      </c>
      <c r="P29" s="63">
        <f t="shared" si="2"/>
        <v>0</v>
      </c>
    </row>
    <row r="30" spans="1:16" ht="15" thickBot="1" x14ac:dyDescent="0.35">
      <c r="A30" s="20" t="s">
        <v>33</v>
      </c>
      <c r="B30" s="21"/>
      <c r="C30" s="22"/>
      <c r="D30" s="23"/>
      <c r="E30" s="24"/>
      <c r="F30" s="25"/>
      <c r="G30" s="26">
        <v>1</v>
      </c>
      <c r="H30" s="27"/>
      <c r="I30" s="28"/>
      <c r="J30" s="29"/>
      <c r="K30" s="77">
        <v>1</v>
      </c>
      <c r="L30" s="63"/>
      <c r="M30" s="63">
        <f t="shared" si="0"/>
        <v>0</v>
      </c>
      <c r="N30" s="66">
        <v>23</v>
      </c>
      <c r="O30" s="63">
        <f t="shared" si="1"/>
        <v>0</v>
      </c>
      <c r="P30" s="63">
        <f t="shared" si="2"/>
        <v>0</v>
      </c>
    </row>
    <row r="31" spans="1:16" ht="15" thickBot="1" x14ac:dyDescent="0.35">
      <c r="A31" s="20" t="s">
        <v>34</v>
      </c>
      <c r="B31" s="21"/>
      <c r="C31" s="22"/>
      <c r="D31" s="23"/>
      <c r="E31" s="24"/>
      <c r="F31" s="25">
        <v>16</v>
      </c>
      <c r="G31" s="26">
        <v>6</v>
      </c>
      <c r="H31" s="27">
        <v>10</v>
      </c>
      <c r="I31" s="28">
        <v>10</v>
      </c>
      <c r="J31" s="29"/>
      <c r="K31" s="77">
        <v>31</v>
      </c>
      <c r="L31" s="63"/>
      <c r="M31" s="63">
        <f t="shared" si="0"/>
        <v>0</v>
      </c>
      <c r="N31" s="66">
        <v>23</v>
      </c>
      <c r="O31" s="63">
        <f t="shared" si="1"/>
        <v>0</v>
      </c>
      <c r="P31" s="63">
        <f t="shared" si="2"/>
        <v>0</v>
      </c>
    </row>
    <row r="32" spans="1:16" ht="15" thickBot="1" x14ac:dyDescent="0.35">
      <c r="A32" s="30" t="s">
        <v>36</v>
      </c>
      <c r="B32" s="12">
        <v>4</v>
      </c>
      <c r="C32" s="13">
        <v>20</v>
      </c>
      <c r="D32" s="14"/>
      <c r="E32" s="15"/>
      <c r="F32" s="16">
        <v>12</v>
      </c>
      <c r="G32" s="17"/>
      <c r="H32" s="18"/>
      <c r="I32" s="19">
        <v>8</v>
      </c>
      <c r="J32" s="1"/>
      <c r="K32" s="76">
        <v>40</v>
      </c>
      <c r="L32" s="63"/>
      <c r="M32" s="63">
        <f t="shared" si="0"/>
        <v>0</v>
      </c>
      <c r="N32" s="66">
        <v>23</v>
      </c>
      <c r="O32" s="63">
        <f t="shared" si="1"/>
        <v>0</v>
      </c>
      <c r="P32" s="63">
        <f t="shared" si="2"/>
        <v>0</v>
      </c>
    </row>
    <row r="33" spans="1:16" ht="15" thickBot="1" x14ac:dyDescent="0.35">
      <c r="A33" s="20" t="s">
        <v>37</v>
      </c>
      <c r="B33" s="21">
        <v>5</v>
      </c>
      <c r="C33" s="22">
        <v>8</v>
      </c>
      <c r="D33" s="23"/>
      <c r="E33" s="24"/>
      <c r="F33" s="25">
        <v>20</v>
      </c>
      <c r="G33" s="26"/>
      <c r="H33" s="27"/>
      <c r="I33" s="28">
        <v>10</v>
      </c>
      <c r="J33" s="29"/>
      <c r="K33" s="77">
        <v>38</v>
      </c>
      <c r="L33" s="63"/>
      <c r="M33" s="63">
        <f t="shared" si="0"/>
        <v>0</v>
      </c>
      <c r="N33" s="66">
        <v>23</v>
      </c>
      <c r="O33" s="63">
        <f t="shared" si="1"/>
        <v>0</v>
      </c>
      <c r="P33" s="63">
        <f t="shared" si="2"/>
        <v>0</v>
      </c>
    </row>
    <row r="34" spans="1:16" ht="15" thickBot="1" x14ac:dyDescent="0.35">
      <c r="A34" s="30" t="s">
        <v>38</v>
      </c>
      <c r="B34" s="12">
        <v>4</v>
      </c>
      <c r="C34" s="13"/>
      <c r="D34" s="14"/>
      <c r="E34" s="15"/>
      <c r="F34" s="16">
        <v>3</v>
      </c>
      <c r="G34" s="17"/>
      <c r="H34" s="18"/>
      <c r="I34" s="19"/>
      <c r="J34" s="1"/>
      <c r="K34" s="76">
        <v>1</v>
      </c>
      <c r="L34" s="65"/>
      <c r="M34" s="63">
        <f t="shared" si="0"/>
        <v>0</v>
      </c>
      <c r="N34" s="68">
        <v>23</v>
      </c>
      <c r="O34" s="63">
        <f t="shared" si="1"/>
        <v>0</v>
      </c>
      <c r="P34" s="63">
        <f t="shared" si="2"/>
        <v>0</v>
      </c>
    </row>
    <row r="35" spans="1:16" ht="15" thickBot="1" x14ac:dyDescent="0.35">
      <c r="A35" s="20" t="s">
        <v>39</v>
      </c>
      <c r="B35" s="21">
        <v>10</v>
      </c>
      <c r="C35" s="22">
        <v>16</v>
      </c>
      <c r="D35" s="23">
        <v>15</v>
      </c>
      <c r="E35" s="24">
        <v>10</v>
      </c>
      <c r="F35" s="25">
        <v>10</v>
      </c>
      <c r="G35" s="26"/>
      <c r="H35" s="27"/>
      <c r="I35" s="28">
        <v>15</v>
      </c>
      <c r="J35" s="29"/>
      <c r="K35" s="77">
        <v>66</v>
      </c>
      <c r="L35" s="63"/>
      <c r="M35" s="63">
        <f t="shared" si="0"/>
        <v>0</v>
      </c>
      <c r="N35" s="66">
        <v>23</v>
      </c>
      <c r="O35" s="63">
        <f t="shared" si="1"/>
        <v>0</v>
      </c>
      <c r="P35" s="63">
        <f t="shared" si="2"/>
        <v>0</v>
      </c>
    </row>
    <row r="36" spans="1:16" ht="15" thickBot="1" x14ac:dyDescent="0.35">
      <c r="A36" s="30" t="s">
        <v>40</v>
      </c>
      <c r="B36" s="12"/>
      <c r="C36" s="13"/>
      <c r="D36" s="14">
        <v>10</v>
      </c>
      <c r="E36" s="15"/>
      <c r="F36" s="16">
        <v>10</v>
      </c>
      <c r="G36" s="17"/>
      <c r="H36" s="18"/>
      <c r="I36" s="19">
        <v>10</v>
      </c>
      <c r="J36" s="1"/>
      <c r="K36" s="76">
        <v>20</v>
      </c>
      <c r="L36" s="63"/>
      <c r="M36" s="63">
        <f t="shared" si="0"/>
        <v>0</v>
      </c>
      <c r="N36" s="66">
        <v>23</v>
      </c>
      <c r="O36" s="63">
        <f t="shared" si="1"/>
        <v>0</v>
      </c>
      <c r="P36" s="63">
        <f t="shared" si="2"/>
        <v>0</v>
      </c>
    </row>
    <row r="37" spans="1:16" ht="15" thickBot="1" x14ac:dyDescent="0.35">
      <c r="A37" s="20" t="s">
        <v>60</v>
      </c>
      <c r="B37" s="21"/>
      <c r="C37" s="22">
        <v>5</v>
      </c>
      <c r="D37" s="23"/>
      <c r="E37" s="24"/>
      <c r="F37" s="25"/>
      <c r="G37" s="26"/>
      <c r="H37" s="27"/>
      <c r="I37" s="28"/>
      <c r="J37" s="29"/>
      <c r="K37" s="77">
        <f t="shared" ref="K37:K48" si="3">SUM(B37:I37)</f>
        <v>5</v>
      </c>
      <c r="L37" s="63"/>
      <c r="M37" s="63">
        <f t="shared" si="0"/>
        <v>0</v>
      </c>
      <c r="N37" s="66">
        <v>23</v>
      </c>
      <c r="O37" s="63">
        <f t="shared" si="1"/>
        <v>0</v>
      </c>
      <c r="P37" s="63">
        <f t="shared" si="2"/>
        <v>0</v>
      </c>
    </row>
    <row r="38" spans="1:16" ht="15" thickBot="1" x14ac:dyDescent="0.35">
      <c r="A38" s="30" t="s">
        <v>42</v>
      </c>
      <c r="B38" s="12"/>
      <c r="C38" s="13">
        <v>9</v>
      </c>
      <c r="D38" s="14"/>
      <c r="E38" s="15"/>
      <c r="F38" s="16"/>
      <c r="G38" s="17"/>
      <c r="H38" s="18"/>
      <c r="I38" s="19"/>
      <c r="J38" s="1"/>
      <c r="K38" s="76">
        <f t="shared" si="3"/>
        <v>9</v>
      </c>
      <c r="L38" s="63"/>
      <c r="M38" s="63">
        <f t="shared" si="0"/>
        <v>0</v>
      </c>
      <c r="N38" s="66">
        <v>23</v>
      </c>
      <c r="O38" s="63">
        <f t="shared" si="1"/>
        <v>0</v>
      </c>
      <c r="P38" s="63">
        <f t="shared" si="2"/>
        <v>0</v>
      </c>
    </row>
    <row r="39" spans="1:16" ht="15" thickBot="1" x14ac:dyDescent="0.35">
      <c r="A39" s="20" t="s">
        <v>43</v>
      </c>
      <c r="B39" s="21"/>
      <c r="C39" s="22"/>
      <c r="D39" s="23"/>
      <c r="E39" s="24">
        <v>5</v>
      </c>
      <c r="F39" s="25"/>
      <c r="G39" s="26"/>
      <c r="H39" s="27"/>
      <c r="I39" s="28"/>
      <c r="J39" s="29"/>
      <c r="K39" s="77">
        <v>1</v>
      </c>
      <c r="L39" s="63"/>
      <c r="M39" s="63">
        <f t="shared" si="0"/>
        <v>0</v>
      </c>
      <c r="N39" s="66">
        <v>23</v>
      </c>
      <c r="O39" s="63">
        <f t="shared" si="1"/>
        <v>0</v>
      </c>
      <c r="P39" s="63">
        <f t="shared" si="2"/>
        <v>0</v>
      </c>
    </row>
    <row r="40" spans="1:16" ht="15" thickBot="1" x14ac:dyDescent="0.35">
      <c r="A40" s="30" t="s">
        <v>44</v>
      </c>
      <c r="B40" s="12"/>
      <c r="C40" s="13"/>
      <c r="D40" s="14"/>
      <c r="E40" s="15">
        <v>6</v>
      </c>
      <c r="F40" s="16">
        <v>10</v>
      </c>
      <c r="G40" s="17"/>
      <c r="H40" s="18"/>
      <c r="I40" s="19"/>
      <c r="J40" s="1"/>
      <c r="K40" s="76">
        <v>8</v>
      </c>
      <c r="L40" s="63"/>
      <c r="M40" s="63">
        <f t="shared" si="0"/>
        <v>0</v>
      </c>
      <c r="N40" s="66">
        <v>23</v>
      </c>
      <c r="O40" s="63">
        <f t="shared" si="1"/>
        <v>0</v>
      </c>
      <c r="P40" s="63">
        <f t="shared" si="2"/>
        <v>0</v>
      </c>
    </row>
    <row r="41" spans="1:16" ht="15" thickBot="1" x14ac:dyDescent="0.35">
      <c r="A41" s="20" t="s">
        <v>45</v>
      </c>
      <c r="B41" s="21"/>
      <c r="C41" s="22"/>
      <c r="D41" s="23"/>
      <c r="E41" s="24"/>
      <c r="F41" s="25">
        <v>4</v>
      </c>
      <c r="G41" s="26"/>
      <c r="H41" s="27"/>
      <c r="I41" s="28"/>
      <c r="J41" s="29"/>
      <c r="K41" s="77">
        <f t="shared" si="3"/>
        <v>4</v>
      </c>
      <c r="L41" s="63"/>
      <c r="M41" s="63">
        <f t="shared" si="0"/>
        <v>0</v>
      </c>
      <c r="N41" s="66">
        <v>23</v>
      </c>
      <c r="O41" s="63">
        <f t="shared" si="1"/>
        <v>0</v>
      </c>
      <c r="P41" s="63">
        <f t="shared" si="2"/>
        <v>0</v>
      </c>
    </row>
    <row r="42" spans="1:16" ht="15" thickBot="1" x14ac:dyDescent="0.35">
      <c r="A42" s="30" t="s">
        <v>21</v>
      </c>
      <c r="B42" s="12"/>
      <c r="C42" s="13"/>
      <c r="D42" s="14"/>
      <c r="E42" s="15"/>
      <c r="F42" s="16">
        <v>4</v>
      </c>
      <c r="G42" s="17"/>
      <c r="H42" s="18"/>
      <c r="I42" s="19"/>
      <c r="J42" s="1"/>
      <c r="K42" s="76">
        <f t="shared" si="3"/>
        <v>4</v>
      </c>
      <c r="L42" s="63"/>
      <c r="M42" s="63">
        <f t="shared" si="0"/>
        <v>0</v>
      </c>
      <c r="N42" s="66">
        <v>23</v>
      </c>
      <c r="O42" s="63">
        <f t="shared" si="1"/>
        <v>0</v>
      </c>
      <c r="P42" s="63">
        <f t="shared" si="2"/>
        <v>0</v>
      </c>
    </row>
    <row r="43" spans="1:16" ht="15" thickBot="1" x14ac:dyDescent="0.35">
      <c r="A43" s="20" t="s">
        <v>46</v>
      </c>
      <c r="B43" s="21"/>
      <c r="C43" s="22"/>
      <c r="D43" s="23"/>
      <c r="E43" s="24"/>
      <c r="F43" s="25">
        <v>10</v>
      </c>
      <c r="G43" s="26"/>
      <c r="H43" s="27"/>
      <c r="I43" s="28">
        <v>45</v>
      </c>
      <c r="J43" s="29"/>
      <c r="K43" s="77">
        <v>40</v>
      </c>
      <c r="L43" s="80"/>
      <c r="M43" s="63">
        <f t="shared" si="0"/>
        <v>0</v>
      </c>
      <c r="N43" s="66">
        <v>23</v>
      </c>
      <c r="O43" s="63">
        <f t="shared" si="1"/>
        <v>0</v>
      </c>
      <c r="P43" s="63">
        <f t="shared" si="2"/>
        <v>0</v>
      </c>
    </row>
    <row r="44" spans="1:16" ht="15" thickBot="1" x14ac:dyDescent="0.35">
      <c r="A44" s="20" t="s">
        <v>47</v>
      </c>
      <c r="B44" s="31"/>
      <c r="C44" s="22"/>
      <c r="D44" s="32"/>
      <c r="E44" s="24"/>
      <c r="F44" s="33"/>
      <c r="G44" s="26"/>
      <c r="H44" s="34"/>
      <c r="I44" s="28">
        <v>2</v>
      </c>
      <c r="J44" s="29"/>
      <c r="K44" s="77">
        <f t="shared" si="3"/>
        <v>2</v>
      </c>
      <c r="L44" s="63"/>
      <c r="M44" s="63">
        <f t="shared" si="0"/>
        <v>0</v>
      </c>
      <c r="N44" s="66">
        <v>23</v>
      </c>
      <c r="O44" s="63">
        <f t="shared" si="1"/>
        <v>0</v>
      </c>
      <c r="P44" s="63">
        <f t="shared" si="2"/>
        <v>0</v>
      </c>
    </row>
    <row r="45" spans="1:16" ht="15" thickBot="1" x14ac:dyDescent="0.35">
      <c r="A45" s="30" t="s">
        <v>48</v>
      </c>
      <c r="B45" s="35"/>
      <c r="C45" s="13"/>
      <c r="D45" s="36"/>
      <c r="E45" s="15"/>
      <c r="F45" s="37"/>
      <c r="G45" s="17"/>
      <c r="H45" s="38">
        <v>5</v>
      </c>
      <c r="I45" s="19"/>
      <c r="J45" s="1"/>
      <c r="K45" s="76">
        <f t="shared" si="3"/>
        <v>5</v>
      </c>
      <c r="L45" s="63"/>
      <c r="M45" s="63">
        <f t="shared" si="0"/>
        <v>0</v>
      </c>
      <c r="N45" s="66">
        <v>23</v>
      </c>
      <c r="O45" s="63">
        <f t="shared" si="1"/>
        <v>0</v>
      </c>
      <c r="P45" s="63">
        <f t="shared" si="2"/>
        <v>0</v>
      </c>
    </row>
    <row r="46" spans="1:16" ht="15" thickBot="1" x14ac:dyDescent="0.35">
      <c r="A46" s="20" t="s">
        <v>49</v>
      </c>
      <c r="B46" s="31"/>
      <c r="C46" s="22"/>
      <c r="D46" s="32"/>
      <c r="E46" s="39"/>
      <c r="F46" s="33"/>
      <c r="G46" s="40"/>
      <c r="H46" s="41">
        <v>3</v>
      </c>
      <c r="I46" s="42"/>
      <c r="J46" s="29"/>
      <c r="K46" s="77">
        <v>4</v>
      </c>
      <c r="L46" s="63"/>
      <c r="M46" s="63">
        <f t="shared" si="0"/>
        <v>0</v>
      </c>
      <c r="N46" s="66">
        <v>23</v>
      </c>
      <c r="O46" s="63">
        <f t="shared" si="1"/>
        <v>0</v>
      </c>
      <c r="P46" s="63">
        <f t="shared" si="2"/>
        <v>0</v>
      </c>
    </row>
    <row r="47" spans="1:16" ht="15" thickBot="1" x14ac:dyDescent="0.35">
      <c r="A47" s="11" t="s">
        <v>50</v>
      </c>
      <c r="B47" s="43"/>
      <c r="C47" s="44"/>
      <c r="D47" s="45"/>
      <c r="E47" s="46"/>
      <c r="F47" s="47"/>
      <c r="G47" s="48"/>
      <c r="H47" s="49">
        <v>20</v>
      </c>
      <c r="I47" s="50"/>
      <c r="J47" s="51"/>
      <c r="K47" s="78">
        <f t="shared" si="3"/>
        <v>20</v>
      </c>
      <c r="L47" s="63"/>
      <c r="M47" s="63">
        <f t="shared" si="0"/>
        <v>0</v>
      </c>
      <c r="N47" s="66">
        <v>23</v>
      </c>
      <c r="O47" s="63">
        <f t="shared" si="1"/>
        <v>0</v>
      </c>
      <c r="P47" s="63">
        <f t="shared" si="2"/>
        <v>0</v>
      </c>
    </row>
    <row r="48" spans="1:16" ht="15" thickBot="1" x14ac:dyDescent="0.35">
      <c r="A48" s="20" t="s">
        <v>64</v>
      </c>
      <c r="B48" s="21"/>
      <c r="C48" s="22"/>
      <c r="D48" s="32"/>
      <c r="E48" s="24"/>
      <c r="F48" s="52">
        <v>8</v>
      </c>
      <c r="G48" s="26"/>
      <c r="H48" s="34"/>
      <c r="I48" s="28"/>
      <c r="J48" s="29"/>
      <c r="K48" s="77">
        <v>2</v>
      </c>
      <c r="L48" s="63"/>
      <c r="M48" s="63">
        <f t="shared" si="0"/>
        <v>0</v>
      </c>
      <c r="N48" s="66">
        <v>8</v>
      </c>
      <c r="O48" s="63">
        <f t="shared" si="1"/>
        <v>0</v>
      </c>
      <c r="P48" s="63">
        <f t="shared" si="2"/>
        <v>0</v>
      </c>
    </row>
    <row r="49" spans="1:16" ht="15" thickBot="1" x14ac:dyDescent="0.35">
      <c r="A49" s="53" t="s">
        <v>51</v>
      </c>
      <c r="B49" s="54"/>
      <c r="C49" s="55"/>
      <c r="D49" s="56"/>
      <c r="E49" s="57"/>
      <c r="F49" s="58"/>
      <c r="G49" s="59">
        <v>40</v>
      </c>
      <c r="H49" s="60"/>
      <c r="I49" s="61"/>
      <c r="J49" s="62"/>
      <c r="K49" s="79">
        <v>1</v>
      </c>
      <c r="L49" s="63"/>
      <c r="M49" s="63">
        <f t="shared" si="0"/>
        <v>0</v>
      </c>
      <c r="N49" s="66">
        <v>23</v>
      </c>
      <c r="O49" s="63">
        <f t="shared" si="1"/>
        <v>0</v>
      </c>
      <c r="P49" s="63">
        <f t="shared" si="2"/>
        <v>0</v>
      </c>
    </row>
    <row r="50" spans="1:16" ht="15" thickBot="1" x14ac:dyDescent="0.35">
      <c r="A50" s="53" t="s">
        <v>61</v>
      </c>
      <c r="B50" s="85"/>
      <c r="C50" s="86"/>
      <c r="D50" s="87"/>
      <c r="E50" s="88"/>
      <c r="F50" s="89"/>
      <c r="G50" s="90"/>
      <c r="H50" s="91"/>
      <c r="I50" s="92"/>
      <c r="J50" s="62"/>
      <c r="K50" s="95">
        <v>8</v>
      </c>
      <c r="L50" s="93"/>
      <c r="M50" s="63">
        <f t="shared" si="0"/>
        <v>0</v>
      </c>
      <c r="N50" s="94">
        <v>23</v>
      </c>
      <c r="O50" s="63">
        <f t="shared" si="1"/>
        <v>0</v>
      </c>
      <c r="P50" s="63">
        <f t="shared" si="2"/>
        <v>0</v>
      </c>
    </row>
    <row r="51" spans="1:16" ht="15" thickBot="1" x14ac:dyDescent="0.35">
      <c r="A51" s="53" t="s">
        <v>62</v>
      </c>
      <c r="B51" s="85"/>
      <c r="C51" s="86"/>
      <c r="D51" s="87"/>
      <c r="E51" s="88"/>
      <c r="F51" s="89"/>
      <c r="G51" s="90"/>
      <c r="H51" s="91"/>
      <c r="I51" s="92"/>
      <c r="J51" s="62"/>
      <c r="K51" s="96">
        <v>1</v>
      </c>
      <c r="L51" s="93"/>
      <c r="M51" s="63">
        <f t="shared" si="0"/>
        <v>0</v>
      </c>
      <c r="N51" s="94">
        <v>23</v>
      </c>
      <c r="O51" s="63">
        <f t="shared" si="1"/>
        <v>0</v>
      </c>
      <c r="P51" s="63">
        <f t="shared" si="2"/>
        <v>0</v>
      </c>
    </row>
    <row r="52" spans="1:16" ht="15.6" customHeight="1" thickBot="1" x14ac:dyDescent="0.4">
      <c r="A52" s="75" t="s">
        <v>57</v>
      </c>
      <c r="B52" s="83"/>
      <c r="C52" s="83"/>
      <c r="D52" s="83"/>
      <c r="E52" s="83"/>
      <c r="F52" s="83"/>
      <c r="G52" s="83"/>
      <c r="H52" s="83"/>
      <c r="I52" s="83"/>
      <c r="J52" s="83"/>
      <c r="K52" s="71"/>
      <c r="L52" s="84"/>
      <c r="M52" s="72">
        <f>SUM(M3:M49)</f>
        <v>0</v>
      </c>
      <c r="N52" s="73"/>
      <c r="O52" s="74">
        <f>SUM(O3:O49)</f>
        <v>0</v>
      </c>
      <c r="P52" s="74">
        <f>SUM(P3:P49)</f>
        <v>0</v>
      </c>
    </row>
    <row r="53" spans="1:16" x14ac:dyDescent="0.3">
      <c r="A53" s="1"/>
      <c r="B53" t="e">
        <f>SUM(#REF!)</f>
        <v>#REF!</v>
      </c>
      <c r="C53" t="e">
        <f>SUM(#REF!)</f>
        <v>#REF!</v>
      </c>
      <c r="D53" t="e">
        <f>SUM(#REF!)</f>
        <v>#REF!</v>
      </c>
      <c r="E53" t="e">
        <f>SUM(#REF!)</f>
        <v>#REF!</v>
      </c>
      <c r="F53" t="e">
        <f>SUM(#REF!)</f>
        <v>#REF!</v>
      </c>
      <c r="G53" t="e">
        <f>SUM(#REF!)</f>
        <v>#REF!</v>
      </c>
      <c r="H53" t="e">
        <f>SUM(#REF!)</f>
        <v>#REF!</v>
      </c>
      <c r="I53" t="e">
        <f>SUM(#REF!)</f>
        <v>#REF!</v>
      </c>
      <c r="K53" s="76"/>
    </row>
    <row r="54" spans="1:16" x14ac:dyDescent="0.3">
      <c r="A54" s="1"/>
      <c r="K54" s="76"/>
    </row>
    <row r="55" spans="1:16" x14ac:dyDescent="0.3">
      <c r="A55" s="1"/>
      <c r="K55" s="76"/>
    </row>
    <row r="56" spans="1:16" x14ac:dyDescent="0.3">
      <c r="A56" s="1"/>
      <c r="K56" s="76"/>
    </row>
    <row r="57" spans="1:16" x14ac:dyDescent="0.3">
      <c r="A57" s="1"/>
      <c r="K57" s="76"/>
    </row>
    <row r="58" spans="1:16" x14ac:dyDescent="0.3">
      <c r="A58" s="81"/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</row>
  </sheetData>
  <mergeCells count="1">
    <mergeCell ref="A1:M1"/>
  </mergeCells>
  <pageMargins left="0.70866141732283472" right="0.31496062992125984" top="0.74803149606299213" bottom="0.74803149606299213" header="0.31496062992125984" footer="0.31496062992125984"/>
  <pageSetup paperSize="9" scale="9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Mosir Ruda Śląska</dc:creator>
  <cp:lastModifiedBy>Mosir Ruda Śląska</cp:lastModifiedBy>
  <cp:lastPrinted>2024-09-10T10:26:11Z</cp:lastPrinted>
  <dcterms:created xsi:type="dcterms:W3CDTF">2024-08-12T12:32:33Z</dcterms:created>
  <dcterms:modified xsi:type="dcterms:W3CDTF">2024-09-25T12:05:41Z</dcterms:modified>
</cp:coreProperties>
</file>